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por bilgisi" sheetId="1" state="visible" r:id="rId1"/>
    <sheet xmlns:r="http://schemas.openxmlformats.org/officeDocument/2006/relationships" name="Bütçe 2026" sheetId="2" state="visible" r:id="rId2"/>
    <sheet xmlns:r="http://schemas.openxmlformats.org/officeDocument/2006/relationships" name="Satış 2026" sheetId="3" state="visible" r:id="rId3"/>
    <sheet xmlns:r="http://schemas.openxmlformats.org/officeDocument/2006/relationships" name="Parametreler" sheetId="4" state="visible" r:id="rId4"/>
  </sheets>
  <definedNames>
    <definedName name="Sayfa_Basligi" localSheetId="0">'Rapor bilgisi'!$A$1</definedName>
    <definedName name="_xlnm.Print_Titles" localSheetId="0">'Rapor bilgisi'!$3:$3</definedName>
    <definedName name="Sayfa_Basligi" localSheetId="1">'Bütçe 2026'!$A$1</definedName>
    <definedName name="_xlnm.Print_Titles" localSheetId="1">'Bütçe 2026'!$3:$3</definedName>
    <definedName name="Sayfa_Basligi" localSheetId="2">'Satış 2026'!$A$1</definedName>
    <definedName name="_xlnm.Print_Titles" localSheetId="2">'Satış 2026'!$3:$3</definedName>
    <definedName name="Sayfa_Basligi" localSheetId="3">'Parametreler'!$A$1</definedName>
    <definedName name="_xlnm.Print_Titles" localSheetId="3">'Parametreler'!$3:$3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TL&quot;"/>
    <numFmt numFmtId="165" formatCode="+#,##0 &quot;TL&quot;;-#,##0 &quot;TL&quot;;0 &quot;TL&quot;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color rgb="00404040"/>
      <sz val="11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color rgb="000563C1"/>
      <u val="single"/>
    </font>
    <font>
      <name val="Calibri"/>
      <color rgb="00006100"/>
    </font>
    <font>
      <name val="Calibri"/>
      <b val="1"/>
      <color rgb="009C0006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6EFCE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/>
    </xf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Continuous"/>
    </xf>
    <xf numFmtId="0" fontId="0" fillId="0" borderId="0" applyAlignment="1" pivotButton="0" quotePrefix="0" xfId="0">
      <alignment horizontal="centerContinuous"/>
    </xf>
    <xf numFmtId="0" fontId="4" fillId="0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6" fontId="4" fillId="0" borderId="0" pivotButton="0" quotePrefix="0" xfId="0"/>
    <xf numFmtId="0" fontId="6" fillId="3" borderId="0" pivotButton="0" quotePrefix="0" xfId="0"/>
    <xf numFmtId="0" fontId="7" fillId="4" borderId="0" pivotButton="0" quotePrefix="0" xfId="0"/>
    <xf numFmtId="0" fontId="8" fillId="0" borderId="1" pivotButton="0" quotePrefix="0" xfId="0"/>
    <xf numFmtId="164" fontId="8" fillId="0" borderId="1" pivotButton="0" quotePrefix="0" xfId="0"/>
    <xf numFmtId="165" fontId="8" fillId="0" borderId="1" pivotButton="0" quotePrefix="0" xfId="0"/>
    <xf numFmtId="9" fontId="4" fillId="0" borderId="0" pivotButton="0" quotePrefix="0" xfId="0"/>
    <xf numFmtId="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2026 bütçe ve gerçekleşen, departman bazında (TL)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'Bütçe 2026'!B3</f>
            </strRef>
          </tx>
          <spPr>
            <a:solidFill xmlns:a="http://schemas.openxmlformats.org/drawingml/2006/main">
              <a:srgbClr val="1F4E79"/>
            </a:solidFill>
            <a:ln xmlns:a="http://schemas.openxmlformats.org/drawingml/2006/main">
              <a:prstDash val="solid"/>
            </a:ln>
          </spPr>
          <cat>
            <numRef>
              <f>'Bütçe 2026'!$A$4:$A$11</f>
            </numRef>
          </cat>
          <val>
            <numRef>
              <f>'Bütçe 2026'!$B$4:$B$11</f>
            </numRef>
          </val>
        </ser>
        <ser>
          <idx val="1"/>
          <order val="1"/>
          <tx>
            <strRef>
              <f>'Bütçe 2026'!C3</f>
            </strRef>
          </tx>
          <spPr>
            <a:pattFill xmlns:a="http://schemas.openxmlformats.org/drawingml/2006/main" prst="wdUpDiag">
              <a:fgClr>
                <a:srgbClr val="C55A11"/>
              </a:fgClr>
              <a:bgClr>
                <a:srgbClr val="FFFFFF"/>
              </a:bgClr>
            </a:pattFill>
            <a:ln xmlns:a="http://schemas.openxmlformats.org/drawingml/2006/main">
              <a:solidFill>
                <a:srgbClr val="C55A11"/>
              </a:solidFill>
              <a:prstDash val="solid"/>
            </a:ln>
          </spPr>
          <cat>
            <numRef>
              <f>'Bütçe 2026'!$A$4:$A$11</f>
            </numRef>
          </cat>
          <val>
            <numRef>
              <f>'Bütçe 2026'!$C$4:$C$11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Departman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1714500" cy="571500"/>
    <pic>
      <nvPicPr>
        <cNvPr id="1" name="Image 1" descr="Örnek A.Ş. logosu: lacivert zemin üzerinde sarı daire ve &quot;ÖRNEK A.Ş. - KURGUSAL / FICTIONAL&quot; yazısı.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14</row>
      <rowOff>0</rowOff>
    </from>
    <ext cx="6480000" cy="3060000"/>
    <graphicFrame>
      <nvGraphicFramePr>
        <cNvPr id="1" name="Chart 1" descr="Sütun grafik: 2026 yılında 8 departmanın bütçesi ve gerçekleşen harcaması (TL). 3 departman bütçeyi aştı: Pazarlama +364.300 TL (%19,7); Bilgi Teknolojileri +289.900 TL (%20,7); Lojistik +153.600 TL (%5,6). Toplam bütçe 23.830.000 TL, toplam gerçekleşen 23.971.650 TL. Verilerin tamamı üstteki tblButce2026 tablosundadır. Kurgusal örnek veri.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ayfaRehberi" displayName="tblSayfaRehberi" ref="A3:B9" headerRowCount="1">
  <autoFilter ref="A3:B9"/>
  <tableColumns count="2">
    <tableColumn id="1" name="Sayfa"/>
    <tableColumn id="2" name="İçerik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Butce2026" displayName="tblButce2026" ref="A3:F12" headerRowCount="1" totalsRowCount="1">
  <autoFilter ref="A3:F12"/>
  <tableColumns count="6">
    <tableColumn id="1" name="Departman" totalsRowLabel="Toplam"/>
    <tableColumn id="2" name="Bütçe (TL)" totalsRowFunction="sum"/>
    <tableColumn id="3" name="Gerçekleşen (TL)" totalsRowFunction="sum"/>
    <tableColumn id="4" name="Fark (TL)" totalsRowFunction="sum"/>
    <tableColumn id="5" name="Fark (%)"/>
    <tableColumn id="6" name="Durum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tblSatis2026" displayName="tblSatis2026" ref="A3:F9" headerRowCount="1" totalsRowCount="1">
  <autoFilter ref="A3:F9"/>
  <tableColumns count="6">
    <tableColumn id="1" name="Bölge" totalsRowLabel="Toplam"/>
    <tableColumn id="2" name="Ç1 (TL)" totalsRowFunction="sum"/>
    <tableColumn id="3" name="Ç2 (TL)" totalsRowFunction="sum"/>
    <tableColumn id="4" name="Ç3 (TL)" totalsRowFunction="sum"/>
    <tableColumn id="5" name="Ç4 (TL)" totalsRowFunction="sum"/>
    <tableColumn id="6" name="Yıllık toplam (TL)" totalsRowFunction="sum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tblParametreler" displayName="tblParametreler" ref="A3:C7" headerRowCount="1">
  <autoFilter ref="A3:C7"/>
  <tableColumns count="3">
    <tableColumn id="1" name="Parametre"/>
    <tableColumn id="2" name="Değer"/>
    <tableColumn id="3" name="Birim / not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example.com/ornek-as/butce-yonergesi-2026" TargetMode="External" Id="rId1"/><Relationship Type="http://schemas.openxmlformats.org/officeDocument/2006/relationships/drawing" Target="/xl/drawings/drawing1.xml" Id="rId2"/><Relationship Type="http://schemas.openxmlformats.org/officeDocument/2006/relationships/table" Target="/xl/tables/table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workbookViewId="0"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 ht="24" customHeight="1">
      <c r="A1" s="1" t="inlineStr">
        <is>
          <t>Örnek A.Ş. — 2026 bütçe ve satış raporu (KURGUSAL ÖRNEK)</t>
        </is>
      </c>
    </row>
    <row r="2">
      <c r="A2" s="2" t="inlineStr">
        <is>
          <t>KURGUSAL ÖRNEK / FICTIONAL EXAMPLE: Örnek A.Ş. gerçek bir şirket değildir; tüm adlar ve rakamlar uydurmadır.</t>
        </is>
      </c>
    </row>
    <row r="3" ht="30" customHeight="1">
      <c r="A3" s="3" t="inlineStr">
        <is>
          <t>Sayfa</t>
        </is>
      </c>
      <c r="B3" s="3" t="inlineStr">
        <is>
          <t>İçerik</t>
        </is>
      </c>
    </row>
    <row r="4">
      <c r="A4" s="4" t="inlineStr">
        <is>
          <t>Rapor bilgisi</t>
        </is>
      </c>
      <c r="B4" s="5" t="inlineStr">
        <is>
          <t>Bu sayfa: rapor başlığı, kurgusal veri notu, sayfa rehberi, bağlantı.</t>
        </is>
      </c>
    </row>
    <row r="5">
      <c r="A5" s="4" t="inlineStr">
        <is>
          <t>Bütçe 2026</t>
        </is>
      </c>
      <c r="B5" s="5" t="inlineStr">
        <is>
          <t>Departman bazında bütçe, gerçekleşen, fark ve Durum (metin) tablosu; altında sütun grafik.</t>
        </is>
      </c>
    </row>
    <row r="6">
      <c r="A6" s="4" t="inlineStr">
        <is>
          <t>Satış 2026</t>
        </is>
      </c>
      <c r="B6" s="5" t="inlineStr">
        <is>
          <t>Bölge bazında çeyreklik satış tablosu (TL).</t>
        </is>
      </c>
    </row>
    <row r="7">
      <c r="A7" s="4" t="inlineStr">
        <is>
          <t>Parametreler</t>
        </is>
      </c>
      <c r="B7" s="5" t="inlineStr">
        <is>
          <t>Hesaplarda kullanılan örnek parametreler (önceki sürümde gizli "Sayfa2" idi).</t>
        </is>
      </c>
    </row>
    <row r="8">
      <c r="A8" s="4" t="inlineStr">
        <is>
          <t>Renk kullanımı</t>
        </is>
      </c>
      <c r="B8" s="5" t="inlineStr">
        <is>
          <t>Bütçe aşımı "Durum" sütununda metinle yazılır; renk yalnızca ek ipucudur.</t>
        </is>
      </c>
    </row>
    <row r="9">
      <c r="A9" s="4" t="inlineStr">
        <is>
          <t>Bağlantı</t>
        </is>
      </c>
      <c r="B9" s="5" t="inlineStr">
        <is>
          <t>2026 bütçe yönergesi (örnek bağlantı, example.com) - aşağıdaki A10 hücresi.</t>
        </is>
      </c>
    </row>
    <row r="10">
      <c r="A10" s="6" t="inlineStr">
        <is>
          <t>2026 bütçe yönergesi (örnek bağlantı, example.com)</t>
        </is>
      </c>
    </row>
    <row r="11">
      <c r="A11" s="7" t="inlineStr">
        <is>
          <t>Hazırlayan: Ali Karabüyük (örnek rapor). Sürüm: 2026-10-06.</t>
        </is>
      </c>
    </row>
  </sheetData>
  <hyperlinks>
    <hyperlink xmlns:r="http://schemas.openxmlformats.org/officeDocument/2006/relationships" ref="A10" r:id="rId1"/>
  </hyperlinks>
  <pageMargins left="0.5" right="0.5" top="0.6" bottom="0.85" header="0.3" footer="0.35"/>
  <pageSetup orientation="landscape" fitToHeight="0" fitToWidth="1"/>
  <headerFooter>
    <oddHeader/>
    <oddFooter>&amp;C&amp;A - Sayfa &amp;P / &amp;N</oddFooter>
    <evenHeader/>
    <evenFooter/>
    <firstHeader/>
    <firstFooter/>
  </headerFooter>
  <drawing xmlns:r="http://schemas.openxmlformats.org/officeDocument/2006/relationships" r:id="rId2"/>
  <tableParts count="1">
    <tablePart xmlns:r="http://schemas.openxmlformats.org/officeDocument/2006/relationships" r:id="rId3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8" customWidth="1" min="3" max="3"/>
    <col width="16" customWidth="1" min="4" max="4"/>
    <col width="11" customWidth="1" min="5" max="5"/>
    <col width="15" customWidth="1" min="6" max="6"/>
  </cols>
  <sheetData>
    <row r="1" ht="24" customHeight="1">
      <c r="A1" s="8" t="inlineStr">
        <is>
          <t>Bütçe 2026: departman bazında bütçe ve gerçekleşen (TL)</t>
        </is>
      </c>
      <c r="B1" s="9" t="n"/>
      <c r="C1" s="9" t="n"/>
      <c r="D1" s="9" t="n"/>
      <c r="E1" s="9" t="n"/>
      <c r="F1" s="9" t="n"/>
    </row>
    <row r="2">
      <c r="A2" s="2" t="inlineStr">
        <is>
          <t>Fark = Gerçekleşen − Bütçe. Pozitif fark bütçe aşımıdır ve "Durum" sütununda metinle belirtilir.</t>
        </is>
      </c>
    </row>
    <row r="3" ht="30" customHeight="1">
      <c r="A3" s="3" t="inlineStr">
        <is>
          <t>Departman</t>
        </is>
      </c>
      <c r="B3" s="3" t="inlineStr">
        <is>
          <t>Bütçe (TL)</t>
        </is>
      </c>
      <c r="C3" s="3" t="inlineStr">
        <is>
          <t>Gerçekleşen (TL)</t>
        </is>
      </c>
      <c r="D3" s="3" t="inlineStr">
        <is>
          <t>Fark (TL)</t>
        </is>
      </c>
      <c r="E3" s="3" t="inlineStr">
        <is>
          <t>Fark (%)</t>
        </is>
      </c>
      <c r="F3" s="3" t="inlineStr">
        <is>
          <t>Durum</t>
        </is>
      </c>
    </row>
    <row r="4">
      <c r="A4" s="10" t="inlineStr">
        <is>
          <t>Satış</t>
        </is>
      </c>
      <c r="B4" s="11" t="n">
        <v>4200000</v>
      </c>
      <c r="C4" s="11" t="n">
        <v>3980500</v>
      </c>
      <c r="D4" s="12">
        <f>C4-B4</f>
        <v/>
      </c>
      <c r="E4" s="13">
        <f>D4/B4</f>
        <v/>
      </c>
      <c r="F4" s="14" t="inlineStr">
        <is>
          <t>Bütçe içinde</t>
        </is>
      </c>
    </row>
    <row r="5">
      <c r="A5" s="10" t="inlineStr">
        <is>
          <t>Pazarlama</t>
        </is>
      </c>
      <c r="B5" s="11" t="n">
        <v>1850000</v>
      </c>
      <c r="C5" s="11" t="n">
        <v>2214300</v>
      </c>
      <c r="D5" s="12">
        <f>C5-B5</f>
        <v/>
      </c>
      <c r="E5" s="13">
        <f>D5/B5</f>
        <v/>
      </c>
      <c r="F5" s="15" t="inlineStr">
        <is>
          <t>Bütçe aşımı</t>
        </is>
      </c>
    </row>
    <row r="6">
      <c r="A6" s="10" t="inlineStr">
        <is>
          <t>Üretim</t>
        </is>
      </c>
      <c r="B6" s="11" t="n">
        <v>9600000</v>
      </c>
      <c r="C6" s="11" t="n">
        <v>9412750</v>
      </c>
      <c r="D6" s="12">
        <f>C6-B6</f>
        <v/>
      </c>
      <c r="E6" s="13">
        <f>D6/B6</f>
        <v/>
      </c>
      <c r="F6" s="14" t="inlineStr">
        <is>
          <t>Bütçe içinde</t>
        </is>
      </c>
    </row>
    <row r="7">
      <c r="A7" s="10" t="inlineStr">
        <is>
          <t>Ar-Ge</t>
        </is>
      </c>
      <c r="B7" s="11" t="n">
        <v>2300000</v>
      </c>
      <c r="C7" s="11" t="n">
        <v>2105000</v>
      </c>
      <c r="D7" s="12">
        <f>C7-B7</f>
        <v/>
      </c>
      <c r="E7" s="13">
        <f>D7/B7</f>
        <v/>
      </c>
      <c r="F7" s="14" t="inlineStr">
        <is>
          <t>Bütçe içinde</t>
        </is>
      </c>
    </row>
    <row r="8">
      <c r="A8" s="10" t="inlineStr">
        <is>
          <t>İnsan Kaynakları</t>
        </is>
      </c>
      <c r="B8" s="11" t="n">
        <v>950000</v>
      </c>
      <c r="C8" s="11" t="n">
        <v>921400</v>
      </c>
      <c r="D8" s="12">
        <f>C8-B8</f>
        <v/>
      </c>
      <c r="E8" s="13">
        <f>D8/B8</f>
        <v/>
      </c>
      <c r="F8" s="14" t="inlineStr">
        <is>
          <t>Bütçe içinde</t>
        </is>
      </c>
    </row>
    <row r="9">
      <c r="A9" s="10" t="inlineStr">
        <is>
          <t>Bilgi Teknolojileri</t>
        </is>
      </c>
      <c r="B9" s="11" t="n">
        <v>1400000</v>
      </c>
      <c r="C9" s="11" t="n">
        <v>1689900</v>
      </c>
      <c r="D9" s="12">
        <f>C9-B9</f>
        <v/>
      </c>
      <c r="E9" s="13">
        <f>D9/B9</f>
        <v/>
      </c>
      <c r="F9" s="15" t="inlineStr">
        <is>
          <t>Bütçe aşımı</t>
        </is>
      </c>
    </row>
    <row r="10">
      <c r="A10" s="10" t="inlineStr">
        <is>
          <t>Lojistik</t>
        </is>
      </c>
      <c r="B10" s="11" t="n">
        <v>2750000</v>
      </c>
      <c r="C10" s="11" t="n">
        <v>2903600</v>
      </c>
      <c r="D10" s="12">
        <f>C10-B10</f>
        <v/>
      </c>
      <c r="E10" s="13">
        <f>D10/B10</f>
        <v/>
      </c>
      <c r="F10" s="15" t="inlineStr">
        <is>
          <t>Bütçe aşımı</t>
        </is>
      </c>
    </row>
    <row r="11">
      <c r="A11" s="10" t="inlineStr">
        <is>
          <t>Finans</t>
        </is>
      </c>
      <c r="B11" s="11" t="n">
        <v>780000</v>
      </c>
      <c r="C11" s="11" t="n">
        <v>744200</v>
      </c>
      <c r="D11" s="12">
        <f>C11-B11</f>
        <v/>
      </c>
      <c r="E11" s="13">
        <f>D11/B11</f>
        <v/>
      </c>
      <c r="F11" s="14" t="inlineStr">
        <is>
          <t>Bütçe içinde</t>
        </is>
      </c>
    </row>
    <row r="12">
      <c r="A12" s="16" t="inlineStr">
        <is>
          <t>Toplam</t>
        </is>
      </c>
      <c r="B12" s="17">
        <f>SUBTOTAL(109,tblButce2026[Bütçe (TL)])</f>
        <v/>
      </c>
      <c r="C12" s="17">
        <f>SUBTOTAL(109,tblButce2026[Gerçekleşen (TL)])</f>
        <v/>
      </c>
      <c r="D12" s="18">
        <f>SUBTOTAL(109,tblButce2026[Fark (TL)])</f>
        <v/>
      </c>
      <c r="E12" s="16" t="n"/>
      <c r="F12" s="16" t="n"/>
    </row>
  </sheetData>
  <pageMargins left="0.5" right="0.5" top="0.6" bottom="0.85" header="0.3" footer="0.35"/>
  <pageSetup orientation="landscape" fitToHeight="0" fitToWidth="1"/>
  <headerFooter>
    <oddHeader/>
    <oddFooter>&amp;C&amp;A - Sayfa &amp;P / &amp;N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20" customWidth="1" min="6" max="6"/>
  </cols>
  <sheetData>
    <row r="1" ht="24" customHeight="1">
      <c r="A1" s="1" t="inlineStr">
        <is>
          <t>Satış 2026: bölge bazında çeyreklik satışlar (TL)</t>
        </is>
      </c>
    </row>
    <row r="2">
      <c r="A2" s="2" t="inlineStr">
        <is>
          <t>Ç1-Ç4 = takvim yılı çeyrekleri. Yıllık toplam formülle hesaplanır.</t>
        </is>
      </c>
    </row>
    <row r="3" ht="30" customHeight="1">
      <c r="A3" s="3" t="inlineStr">
        <is>
          <t>Bölge</t>
        </is>
      </c>
      <c r="B3" s="3" t="inlineStr">
        <is>
          <t>Ç1 (TL)</t>
        </is>
      </c>
      <c r="C3" s="3" t="inlineStr">
        <is>
          <t>Ç2 (TL)</t>
        </is>
      </c>
      <c r="D3" s="3" t="inlineStr">
        <is>
          <t>Ç3 (TL)</t>
        </is>
      </c>
      <c r="E3" s="3" t="inlineStr">
        <is>
          <t>Ç4 (TL)</t>
        </is>
      </c>
      <c r="F3" s="3" t="inlineStr">
        <is>
          <t>Yıllık toplam (TL)</t>
        </is>
      </c>
    </row>
    <row r="4">
      <c r="A4" s="10" t="inlineStr">
        <is>
          <t>Marmara</t>
        </is>
      </c>
      <c r="B4" s="11" t="n">
        <v>6420000</v>
      </c>
      <c r="C4" s="11" t="n">
        <v>6910000</v>
      </c>
      <c r="D4" s="11" t="n">
        <v>7150000</v>
      </c>
      <c r="E4" s="11" t="n">
        <v>7880000</v>
      </c>
      <c r="F4" s="11">
        <f>SUM(B4:E4)</f>
        <v/>
      </c>
    </row>
    <row r="5">
      <c r="A5" s="10" t="inlineStr">
        <is>
          <t>Ege</t>
        </is>
      </c>
      <c r="B5" s="11" t="n">
        <v>3110000</v>
      </c>
      <c r="C5" s="11" t="n">
        <v>3470000</v>
      </c>
      <c r="D5" s="11" t="n">
        <v>3920000</v>
      </c>
      <c r="E5" s="11" t="n">
        <v>3640000</v>
      </c>
      <c r="F5" s="11">
        <f>SUM(B5:E5)</f>
        <v/>
      </c>
    </row>
    <row r="6">
      <c r="A6" s="10" t="inlineStr">
        <is>
          <t>İç Anadolu</t>
        </is>
      </c>
      <c r="B6" s="11" t="n">
        <v>2870000</v>
      </c>
      <c r="C6" s="11" t="n">
        <v>2760000</v>
      </c>
      <c r="D6" s="11" t="n">
        <v>3050000</v>
      </c>
      <c r="E6" s="11" t="n">
        <v>3310000</v>
      </c>
      <c r="F6" s="11">
        <f>SUM(B6:E6)</f>
        <v/>
      </c>
    </row>
    <row r="7">
      <c r="A7" s="10" t="inlineStr">
        <is>
          <t>Akdeniz</t>
        </is>
      </c>
      <c r="B7" s="11" t="n">
        <v>2240000</v>
      </c>
      <c r="C7" s="11" t="n">
        <v>2690000</v>
      </c>
      <c r="D7" s="11" t="n">
        <v>3380000</v>
      </c>
      <c r="E7" s="11" t="n">
        <v>2510000</v>
      </c>
      <c r="F7" s="11">
        <f>SUM(B7:E7)</f>
        <v/>
      </c>
    </row>
    <row r="8">
      <c r="A8" s="10" t="inlineStr">
        <is>
          <t>Karadeniz</t>
        </is>
      </c>
      <c r="B8" s="11" t="n">
        <v>1150000</v>
      </c>
      <c r="C8" s="11" t="n">
        <v>1230000</v>
      </c>
      <c r="D8" s="11" t="n">
        <v>1410000</v>
      </c>
      <c r="E8" s="11" t="n">
        <v>1290000</v>
      </c>
      <c r="F8" s="11">
        <f>SUM(B8:E8)</f>
        <v/>
      </c>
    </row>
    <row r="9">
      <c r="A9" s="16" t="inlineStr">
        <is>
          <t>Toplam</t>
        </is>
      </c>
      <c r="B9" s="17">
        <f>SUBTOTAL(109,tblSatis2026[Ç1 (TL)])</f>
        <v/>
      </c>
      <c r="C9" s="17">
        <f>SUBTOTAL(109,tblSatis2026[Ç2 (TL)])</f>
        <v/>
      </c>
      <c r="D9" s="17">
        <f>SUBTOTAL(109,tblSatis2026[Ç3 (TL)])</f>
        <v/>
      </c>
      <c r="E9" s="17">
        <f>SUBTOTAL(109,tblSatis2026[Ç4 (TL)])</f>
        <v/>
      </c>
      <c r="F9" s="17">
        <f>SUBTOTAL(109,tblSatis2026[Yıllık toplam (TL)])</f>
        <v/>
      </c>
    </row>
  </sheetData>
  <pageMargins left="0.5" right="0.5" top="0.6" bottom="0.85" header="0.3" footer="0.35"/>
  <pageSetup orientation="landscape" fitToHeight="0" fitToWidth="1"/>
  <headerFooter>
    <oddHeader/>
    <oddFooter>&amp;C&amp;A - Sayfa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26" customWidth="1" min="3" max="3"/>
  </cols>
  <sheetData>
    <row r="1" ht="24" customHeight="1">
      <c r="A1" s="1" t="inlineStr">
        <is>
          <t>Parametreler (örnek değerler)</t>
        </is>
      </c>
    </row>
    <row r="2">
      <c r="A2" s="2" t="inlineStr">
        <is>
          <t>Önceki sürümde gizli "Sayfa2" sayfasındaydı; artık görünür ve belgelenmiş.</t>
        </is>
      </c>
    </row>
    <row r="3" ht="30" customHeight="1">
      <c r="A3" s="3" t="inlineStr">
        <is>
          <t>Parametre</t>
        </is>
      </c>
      <c r="B3" s="3" t="inlineStr">
        <is>
          <t>Değer</t>
        </is>
      </c>
      <c r="C3" s="3" t="inlineStr">
        <is>
          <t>Birim / not</t>
        </is>
      </c>
    </row>
    <row r="4">
      <c r="A4" s="10" t="inlineStr">
        <is>
          <t>KDV oranı (örnek)</t>
        </is>
      </c>
      <c r="B4" s="19" t="n">
        <v>0.2</v>
      </c>
      <c r="C4" s="10" t="inlineStr">
        <is>
          <t>oran</t>
        </is>
      </c>
    </row>
    <row r="5">
      <c r="A5" s="10" t="inlineStr">
        <is>
          <t>EUR/TRY planlama kuru (örnek)</t>
        </is>
      </c>
      <c r="B5" s="20" t="n">
        <v>38.5</v>
      </c>
      <c r="C5" s="10" t="inlineStr">
        <is>
          <t>TL</t>
        </is>
      </c>
    </row>
    <row r="6">
      <c r="A6" s="10" t="inlineStr">
        <is>
          <t>2026 büyüme hedefi (örnek)</t>
        </is>
      </c>
      <c r="B6" s="19" t="n">
        <v>0.15</v>
      </c>
      <c r="C6" s="10" t="inlineStr">
        <is>
          <t>oran</t>
        </is>
      </c>
    </row>
    <row r="7">
      <c r="A7" s="10" t="inlineStr">
        <is>
          <t>Bütçe aşımı eşiği</t>
        </is>
      </c>
      <c r="B7" s="20" t="n">
        <v>0</v>
      </c>
      <c r="C7" s="10" t="inlineStr">
        <is>
          <t>Fark &gt; 0 TL ise aşım</t>
        </is>
      </c>
    </row>
  </sheetData>
  <pageMargins left="0.5" right="0.5" top="0.6" bottom="0.85" header="0.3" footer="0.35"/>
  <pageSetup orientation="landscape" fitToHeight="0" fitToWidth="1"/>
  <headerFooter>
    <oddHeader/>
    <oddFooter>&amp;C&amp;A - Sayfa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Ali Karabüyük</dc:creator>
  <dc:title xmlns:dc="http://purl.org/dc/elements/1.1/">Örnek A.Ş. — 2026 bütçe ve satış raporu (KURGUSAL ÖRNEK)</dc:title>
  <dc:description xmlns:dc="http://purl.org/dc/elements/1.1/">FICTIONAL EXAMPLE workbook. "Örnek A.Ş." is not a real company; all names and figures are invented for an accessibility worked example by Ali Karabüyük (alikarabuyuk.com).</dc:description>
  <dc:subject xmlns:dc="http://purl.org/dc/elements/1.1/">2026 bütçe/gerçekleşen ve bölgesel satış raporu - FICTIONAL EXAMPLE</dc:subject>
  <dc:language xmlns:dc="http://purl.org/dc/elements/1.1/">tr-TR</dc:language>
  <dcterms:created xmlns:dcterms="http://purl.org/dc/terms/" xmlns:xsi="http://www.w3.org/2001/XMLSchema-instance" xsi:type="dcterms:W3CDTF">2026-10-06T09:00:00Z</dcterms:created>
  <dcterms:modified xmlns:dcterms="http://purl.org/dc/terms/" xmlns:xsi="http://www.w3.org/2001/XMLSchema-instance" xsi:type="dcterms:W3CDTF">2026-10-06T13:35:33Z</dcterms:modified>
  <cp:lastModifiedBy>Ali Karabüyük</cp:lastModifiedBy>
  <cp:category>Example / Örnek</cp:category>
  <cp:keywords>FICTIONAL EXAMPLE; KURGUSAL ÖRNEK; accessibility; erişilebilirlik; Excel</cp:keywords>
</cp:coreProperties>
</file>